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30"/>
  <workbookPr defaultThemeVersion="124226"/>
  <xr:revisionPtr revIDLastSave="25" documentId="11_22E6899B8BFD8B85BA9B29243EAB0103C21DFEC1" xr6:coauthVersionLast="46" xr6:coauthVersionMax="46" xr10:uidLastSave="{EE1AA721-4165-43A2-9BD4-0EB74E2A2F7F}"/>
  <bookViews>
    <workbookView xWindow="240" yWindow="30" windowWidth="20115" windowHeight="74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/>
  <c r="H32" i="1"/>
  <c r="H56" i="1"/>
  <c r="H18" i="1" l="1"/>
  <c r="H31" i="1"/>
  <c r="H35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<sst xmlns="http://schemas.openxmlformats.org/spreadsheetml/2006/main" count="56" uniqueCount="33">
  <si>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</si>
  <si>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</si>
  <si>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</si>
  <si>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</si>
  <si>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Dana:05.04.2021.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</si>
  <si>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</si>
  <si>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</si>
  <si>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</si>
  <si>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</si>
  <si>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</si>
  <si>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</si>
  <si>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</si>
  <si>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</si>
  <si>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</si>
  <si>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</si>
  <si>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</si>
  <si>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</si>
  <si>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</si>
  <si>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</si>
  <si>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</si>
  <si>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</si>
  <si>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</si>
  <si>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</si>
  <si>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</si>
  <si>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Primljena i neutrošena participacija od 05.04.2021.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</si>
  <si>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</si>
  <si>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</si>
  <si>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</si>
  <si>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</si>
  <si>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</si>
  <si>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</si>
  <si>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</si>
  <si>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 05.04.2021.godine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</si>
</sst>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1A]General"/>
    <numFmt numFmtId="165" formatCode="dd/mm/yyyy;@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 xr:uid="{00000000-0005-0000-0000-000000000000}"/>
    <cellStyle name="Normal_Sheet1" xfId="1" xr:uid="{00000000-0005-0000-0000-000002000000}"/>
    <cellStyle name="Normalan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0"/>
  <sheetViews>
    <sheetView tabSelected="1" topLeftCell="B52" zoomScaleNormal="100" workbookViewId="0">
      <selection activeCell="H25" sqref="H25"/>
    </sheetView>
  </sheetViews>
  <sheetFormatPr defaultRowHeight="1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>
      <c r="C2" s="31" t="s">
        <v>0</v>
      </c>
      <c r="D2" s="31"/>
      <c r="E2" s="31"/>
      <c r="F2" s="31"/>
      <c r="G2" s="31"/>
    </row>
    <row r="4" spans="2:15">
      <c r="B4" s="32" t="s">
        <v>1</v>
      </c>
      <c r="C4" s="32"/>
      <c r="D4" s="32"/>
    </row>
    <row r="5" spans="2:15">
      <c r="B5" s="32" t="s">
        <v>2</v>
      </c>
      <c r="C5" s="32"/>
      <c r="D5" s="32"/>
    </row>
    <row r="6" spans="2:15">
      <c r="B6" s="32" t="s">
        <v>3</v>
      </c>
      <c r="C6" s="32"/>
      <c r="D6" s="32"/>
    </row>
    <row r="7" spans="2:15">
      <c r="I7" s="10"/>
      <c r="J7" s="10"/>
    </row>
    <row r="8" spans="2:15">
      <c r="B8" s="33" t="s">
        <v>4</v>
      </c>
      <c r="C8" s="33"/>
      <c r="D8" s="33"/>
      <c r="E8" s="33"/>
      <c r="F8" s="33"/>
      <c r="G8" s="33"/>
      <c r="H8" s="33"/>
      <c r="I8" s="10"/>
      <c r="J8" s="10"/>
    </row>
    <row r="9" spans="2:1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>
      <c r="B11" s="38" t="s">
        <v>5</v>
      </c>
      <c r="C11" s="39"/>
      <c r="D11" s="39"/>
      <c r="E11" s="39"/>
      <c r="F11" s="40"/>
      <c r="G11" s="1" t="s">
        <v>6</v>
      </c>
      <c r="H11" s="1" t="s">
        <v>7</v>
      </c>
      <c r="I11" s="10"/>
      <c r="J11" s="10"/>
      <c r="K11" s="34"/>
      <c r="L11" s="34"/>
      <c r="M11" s="34"/>
      <c r="N11" s="34"/>
      <c r="O11" s="34"/>
    </row>
    <row r="12" spans="2:15">
      <c r="B12" s="36" t="s">
        <v>8</v>
      </c>
      <c r="C12" s="36"/>
      <c r="D12" s="36"/>
      <c r="E12" s="36"/>
      <c r="F12" s="36"/>
      <c r="G12" s="18">
        <v>44291</v>
      </c>
      <c r="H12" s="14">
        <v>6873668.1900000004</v>
      </c>
      <c r="I12" s="10"/>
      <c r="J12" s="10"/>
      <c r="K12" s="8"/>
      <c r="L12" s="8"/>
      <c r="M12" s="8"/>
      <c r="N12" s="8"/>
      <c r="O12" s="8"/>
    </row>
    <row r="13" spans="2:15">
      <c r="B13" s="35" t="s">
        <v>9</v>
      </c>
      <c r="C13" s="35"/>
      <c r="D13" s="35"/>
      <c r="E13" s="35"/>
      <c r="F13" s="35"/>
      <c r="G13" s="19">
        <v>44291</v>
      </c>
      <c r="H13" s="2">
        <f>H14+H29-H36-H50</f>
        <v>6828797.54</v>
      </c>
      <c r="I13" s="10"/>
      <c r="J13" s="10"/>
      <c r="K13" s="8"/>
      <c r="L13" s="8"/>
      <c r="M13" s="8"/>
      <c r="N13" s="8"/>
      <c r="O13" s="8"/>
    </row>
    <row r="14" spans="2:15">
      <c r="B14" s="37" t="s">
        <v>10</v>
      </c>
      <c r="C14" s="37"/>
      <c r="D14" s="37"/>
      <c r="E14" s="37"/>
      <c r="F14" s="37"/>
      <c r="G14" s="20">
        <v>44291</v>
      </c>
      <c r="H14" s="3">
        <f>H15+H16+H17+H18+H19+H20+H21+H22+H23+H24+H25+H26+H27+H28</f>
        <v>6525035.6299999999</v>
      </c>
      <c r="I14" s="10"/>
      <c r="J14" s="10"/>
      <c r="K14" s="8"/>
      <c r="L14" s="8"/>
      <c r="M14" s="8"/>
      <c r="N14" s="8"/>
      <c r="O14" s="8"/>
    </row>
    <row r="15" spans="2:15">
      <c r="B15" s="25" t="s">
        <v>11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>
      <c r="B16" s="25" t="s">
        <v>12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>
      <c r="B17" s="25" t="s">
        <v>13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>
      <c r="B18" s="25" t="s">
        <v>14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</f>
        <v>1785202.0399999996</v>
      </c>
      <c r="I18" s="10"/>
      <c r="J18" s="10"/>
      <c r="K18" s="7"/>
      <c r="L18" s="7"/>
    </row>
    <row r="19" spans="2:13">
      <c r="B19" s="25" t="s">
        <v>15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>
      <c r="B20" s="25" t="s">
        <v>16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>
      <c r="B21" s="25" t="s">
        <v>17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>
      <c r="B22" s="25" t="s">
        <v>18</v>
      </c>
      <c r="C22" s="26"/>
      <c r="D22" s="26"/>
      <c r="E22" s="26"/>
      <c r="F22" s="27"/>
      <c r="G22" s="21"/>
      <c r="H22" s="9">
        <v>116638.46</v>
      </c>
      <c r="I22" s="10"/>
      <c r="J22" s="10"/>
    </row>
    <row r="23" spans="2:13">
      <c r="B23" s="25" t="s">
        <v>19</v>
      </c>
      <c r="C23" s="26"/>
      <c r="D23" s="26"/>
      <c r="E23" s="26"/>
      <c r="F23" s="27"/>
      <c r="G23" s="21"/>
      <c r="H23" s="9">
        <v>3195290.97</v>
      </c>
      <c r="I23" s="10"/>
      <c r="J23" s="10"/>
    </row>
    <row r="24" spans="2:13">
      <c r="B24" s="25" t="s">
        <v>20</v>
      </c>
      <c r="C24" s="26"/>
      <c r="D24" s="26"/>
      <c r="E24" s="26"/>
      <c r="F24" s="27"/>
      <c r="G24" s="21"/>
      <c r="H24" s="9">
        <f>1098916.67-1075938.92+1098916.67-130+400</f>
        <v>1122164.42</v>
      </c>
      <c r="I24" s="10"/>
      <c r="J24" s="10"/>
      <c r="K24" s="10"/>
      <c r="L24" s="7"/>
    </row>
    <row r="25" spans="2:13">
      <c r="B25" s="25" t="s">
        <v>21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>
      <c r="B26" s="25" t="s">
        <v>22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>
      <c r="B27" s="25" t="s">
        <v>23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>
      <c r="B28" s="25" t="s">
        <v>24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</f>
        <v>44565.74</v>
      </c>
      <c r="I28" s="10"/>
      <c r="J28" s="10"/>
      <c r="K28" s="7"/>
      <c r="L28" s="7"/>
    </row>
    <row r="29" spans="2:13">
      <c r="B29" s="28" t="s">
        <v>25</v>
      </c>
      <c r="C29" s="29"/>
      <c r="D29" s="29"/>
      <c r="E29" s="29"/>
      <c r="F29" s="30"/>
      <c r="G29" s="20">
        <v>44291</v>
      </c>
      <c r="H29" s="3">
        <f>H30+H31+H32+H33+H34+H35</f>
        <v>303761.90999999992</v>
      </c>
      <c r="I29" s="10"/>
      <c r="J29" s="10"/>
      <c r="K29" s="7"/>
    </row>
    <row r="30" spans="2:13">
      <c r="B30" s="25" t="s">
        <v>11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>
      <c r="B31" s="25" t="s">
        <v>14</v>
      </c>
      <c r="C31" s="26"/>
      <c r="D31" s="26"/>
      <c r="E31" s="26"/>
      <c r="F31" s="27"/>
      <c r="G31" s="22"/>
      <c r="H31" s="9">
        <f>135083.33+135083.33-149724.79+135083.33-147556.67-6551.11+135083.33</f>
        <v>236500.74999999994</v>
      </c>
      <c r="I31" s="15"/>
      <c r="J31" s="10"/>
      <c r="K31" s="7"/>
    </row>
    <row r="32" spans="2:13">
      <c r="B32" s="25" t="s">
        <v>20</v>
      </c>
      <c r="C32" s="26"/>
      <c r="D32" s="26"/>
      <c r="E32" s="26"/>
      <c r="F32" s="27"/>
      <c r="G32" s="22"/>
      <c r="H32" s="9">
        <f>40250-30726.84+40250</f>
        <v>49773.16</v>
      </c>
      <c r="I32" s="10"/>
      <c r="J32" s="10"/>
      <c r="K32" s="7"/>
      <c r="L32" s="7"/>
      <c r="M32" s="7"/>
    </row>
    <row r="33" spans="2:12">
      <c r="B33" s="25" t="s">
        <v>22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>
      <c r="B34" s="25" t="s">
        <v>23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>
      <c r="B35" s="25" t="s">
        <v>24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</f>
        <v>17488</v>
      </c>
      <c r="I35" s="10"/>
      <c r="J35" s="10"/>
    </row>
    <row r="36" spans="2:12">
      <c r="B36" s="44" t="s">
        <v>26</v>
      </c>
      <c r="C36" s="45"/>
      <c r="D36" s="45"/>
      <c r="E36" s="45"/>
      <c r="F36" s="46"/>
      <c r="G36" s="23">
        <v>44291</v>
      </c>
      <c r="H36" s="4">
        <f>SUM(H37:H48)</f>
        <v>0</v>
      </c>
      <c r="I36" s="10"/>
      <c r="J36" s="10"/>
    </row>
    <row r="37" spans="2:12">
      <c r="B37" s="25" t="s">
        <v>11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>
      <c r="B38" s="25" t="s">
        <v>12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>
      <c r="B39" s="25" t="s">
        <v>13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>
      <c r="B40" s="25" t="s">
        <v>14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>
      <c r="B41" s="25" t="s">
        <v>15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>
      <c r="B42" s="25" t="s">
        <v>16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>
      <c r="B43" s="25" t="s">
        <v>17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>
      <c r="B44" s="25" t="s">
        <v>18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>
      <c r="B45" s="25" t="s">
        <v>19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>
      <c r="B46" s="25" t="s">
        <v>20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2">
      <c r="B47" s="25" t="s">
        <v>22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>
      <c r="B48" s="25" t="s">
        <v>23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>
      <c r="B49" s="25" t="s">
        <v>27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>
      <c r="B50" s="44" t="s">
        <v>28</v>
      </c>
      <c r="C50" s="45"/>
      <c r="D50" s="45"/>
      <c r="E50" s="45"/>
      <c r="F50" s="46"/>
      <c r="G50" s="23">
        <v>44291</v>
      </c>
      <c r="H50" s="4">
        <f>SUM(H51:H55)</f>
        <v>0</v>
      </c>
      <c r="I50" s="10"/>
      <c r="J50" s="10"/>
    </row>
    <row r="51" spans="2:12">
      <c r="B51" s="25" t="s">
        <v>11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>
      <c r="B52" s="25" t="s">
        <v>14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>
      <c r="B53" s="25" t="s">
        <v>20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>
      <c r="B54" s="25" t="s">
        <v>22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>
      <c r="B55" s="25" t="s">
        <v>23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>
      <c r="B56" s="47" t="s">
        <v>29</v>
      </c>
      <c r="C56" s="48"/>
      <c r="D56" s="48"/>
      <c r="E56" s="48"/>
      <c r="F56" s="49"/>
      <c r="G56" s="24">
        <v>44291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</f>
        <v>44870.649999999907</v>
      </c>
      <c r="I56" s="10"/>
      <c r="L56" s="7"/>
    </row>
    <row r="57" spans="2:12">
      <c r="B57" s="25" t="s">
        <v>30</v>
      </c>
      <c r="C57" s="26"/>
      <c r="D57" s="26"/>
      <c r="E57" s="26"/>
      <c r="F57" s="27"/>
      <c r="G57" s="22"/>
      <c r="H57" s="2">
        <v>0</v>
      </c>
      <c r="I57" s="10"/>
      <c r="J57" s="10"/>
    </row>
    <row r="58" spans="2:12">
      <c r="B58" s="41" t="s">
        <v>31</v>
      </c>
      <c r="C58" s="42"/>
      <c r="D58" s="42"/>
      <c r="E58" s="42"/>
      <c r="F58" s="43"/>
      <c r="G58" s="22"/>
      <c r="H58" s="6">
        <f>H14+H29-H36-H50+H56-H57</f>
        <v>6873668.1899999995</v>
      </c>
      <c r="I58" s="10"/>
      <c r="J58" s="10"/>
      <c r="K58" s="7"/>
    </row>
    <row r="59" spans="2:12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>
      <c r="B60" s="13" t="s">
        <v>32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 Jovanovic</cp:lastModifiedBy>
  <cp:revision/>
  <dcterms:created xsi:type="dcterms:W3CDTF">2018-11-15T09:32:50Z</dcterms:created>
  <dcterms:modified xsi:type="dcterms:W3CDTF">2021-04-06T09:36:53Z</dcterms:modified>
  <cp:category/>
  <cp:contentStatus/>
</cp:coreProperties>
</file>